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6440" activeTab="1"/>
  </bookViews>
  <sheets>
    <sheet name="Rekapitulacija" sheetId="1" r:id="rId1"/>
    <sheet name="Gospodarsko vozilo" sheetId="7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7" l="1"/>
  <c r="G10" i="7" s="1"/>
  <c r="D10" i="1" l="1"/>
  <c r="D11" i="1" l="1"/>
  <c r="D14" i="1" s="1"/>
  <c r="D15" i="1" s="1"/>
  <c r="D16" i="1" s="1"/>
</calcChain>
</file>

<file path=xl/sharedStrings.xml><?xml version="1.0" encoding="utf-8"?>
<sst xmlns="http://schemas.openxmlformats.org/spreadsheetml/2006/main" count="91" uniqueCount="70">
  <si>
    <t>Gradska knjižnica i čitaonica Pula</t>
  </si>
  <si>
    <t>Jednostavna nabava</t>
  </si>
  <si>
    <t>Troškovnik</t>
  </si>
  <si>
    <t>R. br.</t>
  </si>
  <si>
    <t>Opis</t>
  </si>
  <si>
    <t>Količina</t>
  </si>
  <si>
    <t>Mjera</t>
  </si>
  <si>
    <t>Jedinična cijena (bez PDV-a)</t>
  </si>
  <si>
    <t>Ukupna cijena (bez PDV-a)</t>
  </si>
  <si>
    <t>1.</t>
  </si>
  <si>
    <t>2.</t>
  </si>
  <si>
    <t>3.</t>
  </si>
  <si>
    <t>Rabat</t>
  </si>
  <si>
    <t>Iznos PDV-a</t>
  </si>
  <si>
    <t>Ukupna cijena ponude (bez PDV-a) nakon rabata</t>
  </si>
  <si>
    <t>Ukupna cijena ponude (bez PDV-a)</t>
  </si>
  <si>
    <t>Ukupna cijena ponude s PDV-om</t>
  </si>
  <si>
    <t>Upute za ponuditelje:</t>
  </si>
  <si>
    <t>Upisuju se jedinične cijene u zažućena polja pojedinog lista.</t>
  </si>
  <si>
    <t>Popunjeni i ovjereni troškovnik (svi listovi s rekapitulacijom) prilažu se ponudbenom listu.</t>
  </si>
  <si>
    <t>Troškovnik - Rekapitulacija</t>
  </si>
  <si>
    <t>______________________________</t>
  </si>
  <si>
    <t>(ime i prezime ovlaštene osobe</t>
  </si>
  <si>
    <t>ponuditelja, potpis i ovjera)</t>
  </si>
  <si>
    <t>4.</t>
  </si>
  <si>
    <t>5.</t>
  </si>
  <si>
    <t>6.</t>
  </si>
  <si>
    <t>Tehničke karakteristike</t>
  </si>
  <si>
    <t>Gospodarsko vozilo prema traženim tehničkim karakteristikama</t>
  </si>
  <si>
    <t>kom</t>
  </si>
  <si>
    <t>Sveukupno</t>
  </si>
  <si>
    <t>Traženo</t>
  </si>
  <si>
    <t>Ponuđeno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</si>
  <si>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</si>
  <si>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</si>
  <si>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</si>
  <si>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</si>
  <si>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</si>
  <si>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</si>
  <si>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</si>
  <si>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</si>
  <si>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</si>
  <si>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</si>
  <si>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</si>
  <si>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Motor</t>
  </si>
  <si>
    <t>Najmanja snaga u kW</t>
  </si>
  <si>
    <t>Ručni mjenjač</t>
  </si>
  <si>
    <t>Broj sjedala</t>
  </si>
  <si>
    <t>Centralno daljinsko zaključavanje</t>
  </si>
  <si>
    <t>Da</t>
  </si>
  <si>
    <t>Putno računalo</t>
  </si>
  <si>
    <t>Radio uređaj s ugrađenim zvučnicima</t>
  </si>
  <si>
    <t>Klima uređaj</t>
  </si>
  <si>
    <t>Električni podizači prednjih stakala</t>
  </si>
  <si>
    <t>Rezervni kotač</t>
  </si>
  <si>
    <t>Obvezna oprema (prva pomoć, trokut, sijalice)</t>
  </si>
  <si>
    <t>Zračni jastuk za vozača i suvozača</t>
  </si>
  <si>
    <t>Zapremnina motora</t>
  </si>
  <si>
    <t>Minimalno 5</t>
  </si>
  <si>
    <t>Dužina u cm</t>
  </si>
  <si>
    <t>Visina u cm</t>
  </si>
  <si>
    <t>Između 1800 i 1900 cm</t>
  </si>
  <si>
    <t>Gospodarsko vozilo</t>
  </si>
  <si>
    <t>Bočna klizna vrata</t>
  </si>
  <si>
    <t>Senzori za parkiranje (stražnji)</t>
  </si>
  <si>
    <t>Diesel ili Benzin</t>
  </si>
  <si>
    <t>Upisuje se iznos rabata u eurima i centima u listu Rekapitulacija.</t>
  </si>
  <si>
    <t>Najmanje 70 kW</t>
  </si>
  <si>
    <t>Najviše 2000 cm3</t>
  </si>
  <si>
    <t>Između 4400 i 4900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</si>
</sst>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 #,##0.00&quot;      &quot;;\-#,##0.00&quot;      &quot;;\-#&quot;      &quot;;\ @\ "/>
    <numFmt numFmtId="165" formatCode="#,##0.00\ [$kn-41A];[Red]\-#,##0.00\ [$kn-41A]"/>
    <numFmt numFmtId="166" formatCode="_-* #,##0.00\ [$€-1]_-;\-* #,##0.00\ [$€-1]_-;_-* &quot;-&quot;??\ [$€-1]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 CE"/>
      <charset val="238"/>
    </font>
    <font>
      <b/>
      <i/>
      <u/>
      <sz val="11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4" fillId="0" borderId="0"/>
    <xf numFmtId="164" fontId="5" fillId="0" borderId="0" applyBorder="0" applyProtection="0"/>
    <xf numFmtId="0" fontId="6" fillId="0" borderId="0" applyBorder="0" applyProtection="0">
      <alignment horizontal="center"/>
    </xf>
    <xf numFmtId="0" fontId="6" fillId="0" borderId="0" applyBorder="0" applyProtection="0">
      <alignment horizontal="center" textRotation="90"/>
    </xf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7" fillId="0" borderId="0" applyBorder="0" applyProtection="0"/>
    <xf numFmtId="0" fontId="8" fillId="0" borderId="0" applyBorder="0" applyProtection="0"/>
    <xf numFmtId="0" fontId="7" fillId="0" borderId="0" applyBorder="0" applyProtection="0">
      <alignment vertical="top" wrapText="1"/>
    </xf>
    <xf numFmtId="0" fontId="7" fillId="0" borderId="0" applyBorder="0" applyProtection="0"/>
    <xf numFmtId="0" fontId="10" fillId="0" borderId="0" applyBorder="0" applyProtection="0"/>
    <xf numFmtId="165" fontId="10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164" fontId="5" fillId="0" borderId="0" applyBorder="0" applyProtection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0" borderId="1" xfId="0" applyBorder="1" applyAlignment="1">
      <alignment wrapText="1"/>
    </xf>
    <xf numFmtId="0" fontId="0" fillId="4" borderId="1" xfId="0" applyFill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5" borderId="1" xfId="0" applyFill="1" applyBorder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6" borderId="1" xfId="0" applyFill="1" applyBorder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 vertical="center"/>
    </xf>
    <xf numFmtId="166" fontId="0" fillId="7" borderId="1" xfId="0" applyNumberFormat="1" applyFill="1" applyBorder="1" applyAlignment="1">
      <alignment vertical="center"/>
    </xf>
    <xf numFmtId="166" fontId="0" fillId="0" borderId="1" xfId="0" applyNumberFormat="1" applyBorder="1" applyAlignment="1">
      <alignment vertical="center"/>
    </xf>
    <xf numFmtId="166" fontId="0" fillId="4" borderId="1" xfId="0" applyNumberFormat="1" applyFill="1" applyBorder="1" applyAlignment="1">
      <alignment vertical="center"/>
    </xf>
    <xf numFmtId="166" fontId="0" fillId="0" borderId="1" xfId="0" applyNumberFormat="1" applyBorder="1"/>
    <xf numFmtId="166" fontId="0" fillId="5" borderId="1" xfId="0" applyNumberFormat="1" applyFill="1" applyBorder="1"/>
    <xf numFmtId="166" fontId="0" fillId="7" borderId="1" xfId="0" applyNumberFormat="1" applyFill="1" applyBorder="1"/>
    <xf numFmtId="166" fontId="0" fillId="6" borderId="1" xfId="0" applyNumberFormat="1" applyFill="1" applyBorder="1"/>
    <xf numFmtId="0" fontId="0" fillId="0" borderId="1" xfId="0" applyFill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</cellXfs>
  <cellStyles count="25">
    <cellStyle name="Comma 2 2" xfId="2"/>
    <cellStyle name="Heading" xfId="3"/>
    <cellStyle name="Heading1" xfId="4"/>
    <cellStyle name="Normal 10" xfId="5"/>
    <cellStyle name="Normal 10 2" xfId="6"/>
    <cellStyle name="Normal 2" xfId="7"/>
    <cellStyle name="Normal 2 2 5" xfId="8"/>
    <cellStyle name="Normal 2 4" xfId="9"/>
    <cellStyle name="Normal 3" xfId="10"/>
    <cellStyle name="Normal 4" xfId="11"/>
    <cellStyle name="Normal 5" xfId="12"/>
    <cellStyle name="Normal 7" xfId="13"/>
    <cellStyle name="Normalno" xfId="0" builtinId="0"/>
    <cellStyle name="Normalno 2" xfId="14"/>
    <cellStyle name="Normalno 2 2 2" xfId="15"/>
    <cellStyle name="Normalno 3" xfId="1"/>
    <cellStyle name="Normalno 8" xfId="16"/>
    <cellStyle name="Obično 3" xfId="17"/>
    <cellStyle name="Obično 3 2" xfId="18"/>
    <cellStyle name="Result" xfId="19"/>
    <cellStyle name="Result2" xfId="20"/>
    <cellStyle name="Stil 1" xfId="21"/>
    <cellStyle name="Stil 1 2" xfId="22"/>
    <cellStyle name="Style 1" xfId="23"/>
    <cellStyle name="Zarez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B2:K27"/>
  <sheetViews>
    <sheetView workbookViewId="0">
      <selection activeCell="J29" sqref="J29"/>
    </sheetView>
  </sheetViews>
  <sheetFormatPr defaultRowHeight="15" x14ac:dyDescent="0.25"/>
  <cols>
    <col min="2" max="2" width="6.7109375" customWidth="1"/>
    <col min="3" max="3" width="44.85546875" customWidth="1"/>
    <col min="4" max="4" width="16.5703125" customWidth="1"/>
  </cols>
  <sheetData>
    <row r="2" spans="2:11" x14ac:dyDescent="0.25">
      <c r="B2" s="9" t="s">
        <v>0</v>
      </c>
    </row>
    <row r="3" spans="2:11" x14ac:dyDescent="0.25">
      <c r="B3" t="s">
        <v>1</v>
      </c>
    </row>
    <row r="4" spans="2:11" x14ac:dyDescent="0.25">
      <c r="B4" s="10" t="s">
        <v>62</v>
      </c>
    </row>
    <row r="7" spans="2:11" x14ac:dyDescent="0.25">
      <c r="B7" s="9" t="s">
        <v>20</v>
      </c>
    </row>
    <row r="9" spans="2:11" ht="30" x14ac:dyDescent="0.25">
      <c r="B9" s="13" t="s">
        <v>3</v>
      </c>
      <c r="C9" s="13" t="s">
        <v>4</v>
      </c>
      <c r="D9" s="14" t="s">
        <v>8</v>
      </c>
      <c r="K9" s="17"/>
    </row>
    <row r="10" spans="2:11" x14ac:dyDescent="0.25">
      <c r="B10" s="5" t="s">
        <v>9</v>
      </c>
      <c r="C10" s="2" t="s">
        <v>62</v>
      </c>
      <c r="D10" s="22">
        <f>'Gospodarsko vozilo'!G10</f>
        <v>0</v>
      </c>
    </row>
    <row r="11" spans="2:11" x14ac:dyDescent="0.25">
      <c r="B11" s="12"/>
      <c r="C11" s="12" t="s">
        <v>15</v>
      </c>
      <c r="D11" s="23">
        <f>SUM(D10:D10)</f>
        <v>0</v>
      </c>
    </row>
    <row r="13" spans="2:11" x14ac:dyDescent="0.25">
      <c r="B13" s="6"/>
      <c r="C13" s="6" t="s">
        <v>12</v>
      </c>
      <c r="D13" s="24"/>
    </row>
    <row r="14" spans="2:11" x14ac:dyDescent="0.25">
      <c r="B14" s="12"/>
      <c r="C14" s="12" t="s">
        <v>14</v>
      </c>
      <c r="D14" s="23">
        <f>D11-D13</f>
        <v>0</v>
      </c>
    </row>
    <row r="15" spans="2:11" x14ac:dyDescent="0.25">
      <c r="B15" s="16"/>
      <c r="C15" s="16" t="s">
        <v>13</v>
      </c>
      <c r="D15" s="25">
        <f>D14*25%</f>
        <v>0</v>
      </c>
    </row>
    <row r="16" spans="2:11" x14ac:dyDescent="0.25">
      <c r="B16" s="12"/>
      <c r="C16" s="12" t="s">
        <v>16</v>
      </c>
      <c r="D16" s="23">
        <f>D14+D15</f>
        <v>0</v>
      </c>
    </row>
    <row r="19" spans="2:3" x14ac:dyDescent="0.25">
      <c r="B19" s="11" t="s">
        <v>17</v>
      </c>
    </row>
    <row r="20" spans="2:3" x14ac:dyDescent="0.25">
      <c r="B20" t="s">
        <v>18</v>
      </c>
    </row>
    <row r="21" spans="2:3" x14ac:dyDescent="0.25">
      <c r="B21" t="s">
        <v>66</v>
      </c>
    </row>
    <row r="22" spans="2:3" x14ac:dyDescent="0.25">
      <c r="B22" t="s">
        <v>19</v>
      </c>
    </row>
    <row r="25" spans="2:3" x14ac:dyDescent="0.25">
      <c r="B25" s="17" t="s">
        <v>21</v>
      </c>
      <c r="C25" s="17"/>
    </row>
    <row r="26" spans="2:3" x14ac:dyDescent="0.25">
      <c r="B26" s="17" t="s">
        <v>22</v>
      </c>
      <c r="C26" s="17"/>
    </row>
    <row r="27" spans="2:3" x14ac:dyDescent="0.25">
      <c r="B27" s="17" t="s">
        <v>23</v>
      </c>
      <c r="C27" s="17"/>
    </row>
  </sheetData>
  <sheetProtection password="CB95" sheet="1" objects="1" scenarios="1"/>
  <protectedRanges>
    <protectedRange sqref="D13" name="Raspon1"/>
  </protectedRange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2:G31"/>
  <sheetViews>
    <sheetView tabSelected="1" workbookViewId="0">
      <selection activeCell="K18" sqref="K18"/>
    </sheetView>
  </sheetViews>
  <sheetFormatPr defaultRowHeight="15" x14ac:dyDescent="0.25"/>
  <cols>
    <col min="1" max="1" width="9.140625" customWidth="1"/>
    <col min="2" max="2" width="6.140625" customWidth="1"/>
    <col min="3" max="3" width="66.7109375" customWidth="1"/>
    <col min="4" max="4" width="10.7109375" customWidth="1"/>
    <col min="5" max="5" width="11.140625" customWidth="1"/>
    <col min="6" max="6" width="15.5703125" style="15" customWidth="1"/>
    <col min="7" max="7" width="16.85546875" style="15" customWidth="1"/>
  </cols>
  <sheetData>
    <row r="2" spans="2:7" x14ac:dyDescent="0.25">
      <c r="B2" s="9" t="s">
        <v>0</v>
      </c>
    </row>
    <row r="3" spans="2:7" x14ac:dyDescent="0.25">
      <c r="B3" t="s">
        <v>1</v>
      </c>
    </row>
    <row r="4" spans="2:7" x14ac:dyDescent="0.25">
      <c r="B4" s="10" t="s">
        <v>62</v>
      </c>
    </row>
    <row r="6" spans="2:7" x14ac:dyDescent="0.25">
      <c r="B6" s="9" t="s">
        <v>2</v>
      </c>
    </row>
    <row r="8" spans="2:7" ht="30" x14ac:dyDescent="0.25">
      <c r="B8" s="3" t="s">
        <v>3</v>
      </c>
      <c r="C8" s="3" t="s">
        <v>4</v>
      </c>
      <c r="D8" s="3" t="s">
        <v>6</v>
      </c>
      <c r="E8" s="3" t="s">
        <v>5</v>
      </c>
      <c r="F8" s="4" t="s">
        <v>7</v>
      </c>
      <c r="G8" s="4" t="s">
        <v>8</v>
      </c>
    </row>
    <row r="9" spans="2:7" x14ac:dyDescent="0.25">
      <c r="B9" s="1" t="s">
        <v>9</v>
      </c>
      <c r="C9" s="7" t="s">
        <v>28</v>
      </c>
      <c r="D9" s="1" t="s">
        <v>29</v>
      </c>
      <c r="E9" s="18">
        <v>1</v>
      </c>
      <c r="F9" s="19"/>
      <c r="G9" s="20">
        <f t="shared" ref="G9" si="0">E9*F9</f>
        <v>0</v>
      </c>
    </row>
    <row r="10" spans="2:7" x14ac:dyDescent="0.25">
      <c r="B10" s="8"/>
      <c r="C10" s="33" t="s">
        <v>30</v>
      </c>
      <c r="D10" s="34"/>
      <c r="E10" s="34"/>
      <c r="F10" s="35"/>
      <c r="G10" s="21">
        <f>SUM(G9:G9)</f>
        <v>0</v>
      </c>
    </row>
    <row r="12" spans="2:7" x14ac:dyDescent="0.25">
      <c r="B12" s="9" t="s">
        <v>27</v>
      </c>
    </row>
    <row r="14" spans="2:7" x14ac:dyDescent="0.25">
      <c r="B14" s="6" t="s">
        <v>3</v>
      </c>
      <c r="C14" s="6" t="s">
        <v>4</v>
      </c>
      <c r="D14" s="36" t="s">
        <v>31</v>
      </c>
      <c r="E14" s="36"/>
      <c r="F14" s="37" t="s">
        <v>32</v>
      </c>
      <c r="G14" s="37"/>
    </row>
    <row r="15" spans="2:7" x14ac:dyDescent="0.25">
      <c r="B15" s="5" t="s">
        <v>9</v>
      </c>
      <c r="C15" s="2" t="s">
        <v>44</v>
      </c>
      <c r="D15" s="27" t="s">
        <v>65</v>
      </c>
      <c r="E15" s="28"/>
      <c r="F15" s="29"/>
      <c r="G15" s="30"/>
    </row>
    <row r="16" spans="2:7" x14ac:dyDescent="0.25">
      <c r="B16" s="5" t="s">
        <v>10</v>
      </c>
      <c r="C16" s="2" t="s">
        <v>57</v>
      </c>
      <c r="D16" s="27" t="s">
        <v>68</v>
      </c>
      <c r="E16" s="28"/>
      <c r="F16" s="29"/>
      <c r="G16" s="30"/>
    </row>
    <row r="17" spans="2:7" x14ac:dyDescent="0.25">
      <c r="B17" s="5" t="s">
        <v>11</v>
      </c>
      <c r="C17" s="2" t="s">
        <v>45</v>
      </c>
      <c r="D17" s="27" t="s">
        <v>67</v>
      </c>
      <c r="E17" s="28"/>
      <c r="F17" s="29"/>
      <c r="G17" s="30"/>
    </row>
    <row r="18" spans="2:7" x14ac:dyDescent="0.25">
      <c r="B18" s="5" t="s">
        <v>24</v>
      </c>
      <c r="C18" s="2" t="s">
        <v>46</v>
      </c>
      <c r="D18" s="27" t="s">
        <v>49</v>
      </c>
      <c r="E18" s="28"/>
      <c r="F18" s="29"/>
      <c r="G18" s="30"/>
    </row>
    <row r="19" spans="2:7" x14ac:dyDescent="0.25">
      <c r="B19" s="5" t="s">
        <v>25</v>
      </c>
      <c r="C19" s="2" t="s">
        <v>47</v>
      </c>
      <c r="D19" s="27" t="s">
        <v>58</v>
      </c>
      <c r="E19" s="28"/>
      <c r="F19" s="29"/>
      <c r="G19" s="30"/>
    </row>
    <row r="20" spans="2:7" x14ac:dyDescent="0.25">
      <c r="B20" s="5" t="s">
        <v>26</v>
      </c>
      <c r="C20" s="2" t="s">
        <v>59</v>
      </c>
      <c r="D20" s="31" t="s">
        <v>69</v>
      </c>
      <c r="E20" s="32"/>
      <c r="F20" s="29"/>
      <c r="G20" s="30"/>
    </row>
    <row r="21" spans="2:7" x14ac:dyDescent="0.25">
      <c r="B21" s="5" t="s">
        <v>33</v>
      </c>
      <c r="C21" s="26" t="s">
        <v>60</v>
      </c>
      <c r="D21" s="27" t="s">
        <v>61</v>
      </c>
      <c r="E21" s="28"/>
      <c r="F21" s="29"/>
      <c r="G21" s="30"/>
    </row>
    <row r="22" spans="2:7" x14ac:dyDescent="0.25">
      <c r="B22" s="5" t="s">
        <v>34</v>
      </c>
      <c r="C22" s="26" t="s">
        <v>48</v>
      </c>
      <c r="D22" s="27" t="s">
        <v>49</v>
      </c>
      <c r="E22" s="28"/>
      <c r="F22" s="29"/>
      <c r="G22" s="30"/>
    </row>
    <row r="23" spans="2:7" x14ac:dyDescent="0.25">
      <c r="B23" s="5" t="s">
        <v>35</v>
      </c>
      <c r="C23" s="26" t="s">
        <v>63</v>
      </c>
      <c r="D23" s="27" t="s">
        <v>49</v>
      </c>
      <c r="E23" s="28"/>
      <c r="F23" s="29"/>
      <c r="G23" s="30"/>
    </row>
    <row r="24" spans="2:7" x14ac:dyDescent="0.25">
      <c r="B24" s="5" t="s">
        <v>36</v>
      </c>
      <c r="C24" s="26" t="s">
        <v>56</v>
      </c>
      <c r="D24" s="27" t="s">
        <v>49</v>
      </c>
      <c r="E24" s="28"/>
      <c r="F24" s="29"/>
      <c r="G24" s="30"/>
    </row>
    <row r="25" spans="2:7" x14ac:dyDescent="0.25">
      <c r="B25" s="5" t="s">
        <v>37</v>
      </c>
      <c r="C25" s="26" t="s">
        <v>50</v>
      </c>
      <c r="D25" s="27" t="s">
        <v>49</v>
      </c>
      <c r="E25" s="28"/>
      <c r="F25" s="29"/>
      <c r="G25" s="30"/>
    </row>
    <row r="26" spans="2:7" x14ac:dyDescent="0.25">
      <c r="B26" s="5" t="s">
        <v>38</v>
      </c>
      <c r="C26" s="26" t="s">
        <v>51</v>
      </c>
      <c r="D26" s="27" t="s">
        <v>49</v>
      </c>
      <c r="E26" s="28"/>
      <c r="F26" s="29"/>
      <c r="G26" s="30"/>
    </row>
    <row r="27" spans="2:7" x14ac:dyDescent="0.25">
      <c r="B27" s="5" t="s">
        <v>39</v>
      </c>
      <c r="C27" s="26" t="s">
        <v>52</v>
      </c>
      <c r="D27" s="27" t="s">
        <v>49</v>
      </c>
      <c r="E27" s="28"/>
      <c r="F27" s="29"/>
      <c r="G27" s="30"/>
    </row>
    <row r="28" spans="2:7" x14ac:dyDescent="0.25">
      <c r="B28" s="5" t="s">
        <v>40</v>
      </c>
      <c r="C28" s="26" t="s">
        <v>53</v>
      </c>
      <c r="D28" s="27" t="s">
        <v>49</v>
      </c>
      <c r="E28" s="28"/>
      <c r="F28" s="29"/>
      <c r="G28" s="30"/>
    </row>
    <row r="29" spans="2:7" x14ac:dyDescent="0.25">
      <c r="B29" s="5" t="s">
        <v>41</v>
      </c>
      <c r="C29" s="26" t="s">
        <v>54</v>
      </c>
      <c r="D29" s="27" t="s">
        <v>49</v>
      </c>
      <c r="E29" s="28"/>
      <c r="F29" s="29"/>
      <c r="G29" s="30"/>
    </row>
    <row r="30" spans="2:7" x14ac:dyDescent="0.25">
      <c r="B30" s="5" t="s">
        <v>42</v>
      </c>
      <c r="C30" s="26" t="s">
        <v>55</v>
      </c>
      <c r="D30" s="27" t="s">
        <v>49</v>
      </c>
      <c r="E30" s="28"/>
      <c r="F30" s="29"/>
      <c r="G30" s="30"/>
    </row>
    <row r="31" spans="2:7" x14ac:dyDescent="0.25">
      <c r="B31" s="5" t="s">
        <v>43</v>
      </c>
      <c r="C31" s="26" t="s">
        <v>64</v>
      </c>
      <c r="D31" s="27" t="s">
        <v>49</v>
      </c>
      <c r="E31" s="28"/>
      <c r="F31" s="29"/>
      <c r="G31" s="30"/>
    </row>
  </sheetData>
  <sheetProtection password="CB95" sheet="1" objects="1" scenarios="1"/>
  <protectedRanges>
    <protectedRange sqref="F9" name="Raspon1"/>
  </protectedRanges>
  <mergeCells count="37">
    <mergeCell ref="C10:F10"/>
    <mergeCell ref="D14:E14"/>
    <mergeCell ref="F14:G14"/>
    <mergeCell ref="D15:E15"/>
    <mergeCell ref="D16:E16"/>
    <mergeCell ref="D18:E18"/>
    <mergeCell ref="D19:E19"/>
    <mergeCell ref="D24:E24"/>
    <mergeCell ref="D20:E20"/>
    <mergeCell ref="D21:E21"/>
    <mergeCell ref="D22:E22"/>
    <mergeCell ref="D25:E25"/>
    <mergeCell ref="D26:E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D23:E23"/>
    <mergeCell ref="F24:G24"/>
    <mergeCell ref="F25:G25"/>
    <mergeCell ref="F26:G26"/>
    <mergeCell ref="D17:E17"/>
    <mergeCell ref="D31:E31"/>
    <mergeCell ref="F31:G31"/>
    <mergeCell ref="D27:E27"/>
    <mergeCell ref="D28:E28"/>
    <mergeCell ref="D29:E29"/>
    <mergeCell ref="D30:E30"/>
    <mergeCell ref="F27:G27"/>
    <mergeCell ref="F28:G28"/>
    <mergeCell ref="F29:G29"/>
    <mergeCell ref="F30:G30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Rekapitulacija</vt:lpstr>
      <vt:lpstr>Gospodarsko vozilo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Gasparini</dc:creator>
  <cp:lastModifiedBy>Admin</cp:lastModifiedBy>
  <cp:lastPrinted>2023-09-18T11:47:13Z</cp:lastPrinted>
  <dcterms:created xsi:type="dcterms:W3CDTF">2015-06-05T18:17:20Z</dcterms:created>
  <dcterms:modified xsi:type="dcterms:W3CDTF">2023-12-12T12:00:52Z</dcterms:modified>
</cp:coreProperties>
</file>